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Тарифы 2022-2023" sheetId="1" r:id="rId1"/>
    <sheet name="Лист2" sheetId="2" state="hidden" r:id="rId2"/>
    <sheet name="Лист3" sheetId="3" state="hidden" r:id="rId3"/>
    <sheet name="Тарифы 2022-2023 население" sheetId="5" r:id="rId4"/>
    <sheet name="Лист1" sheetId="4" state="hidden" r:id="rId5"/>
  </sheets>
  <definedNames>
    <definedName name="_xlnm.Print_Area" localSheetId="0">'Тарифы 2022-2023'!$A$1:$I$14</definedName>
    <definedName name="_xlnm.Print_Area" localSheetId="3">'Тарифы 2022-2023 население'!$A$1:$G$14</definedName>
  </definedNames>
  <calcPr calcId="145621"/>
</workbook>
</file>

<file path=xl/calcChain.xml><?xml version="1.0" encoding="utf-8"?>
<calcChain xmlns="http://schemas.openxmlformats.org/spreadsheetml/2006/main">
  <c r="H4" i="5" l="1"/>
  <c r="H5" i="5"/>
  <c r="H6" i="5"/>
  <c r="H7" i="5"/>
  <c r="H8" i="5"/>
  <c r="H9" i="5"/>
  <c r="H10" i="5"/>
  <c r="H11" i="5"/>
  <c r="H12" i="5"/>
  <c r="H13" i="5"/>
  <c r="H14" i="5"/>
  <c r="H3" i="5"/>
  <c r="H15" i="1" l="1"/>
  <c r="H4" i="1"/>
  <c r="H5" i="1"/>
  <c r="H6" i="1"/>
  <c r="H7" i="1"/>
  <c r="H8" i="1"/>
  <c r="H9" i="1"/>
  <c r="H10" i="1"/>
  <c r="H11" i="1"/>
  <c r="H12" i="1"/>
  <c r="H13" i="1"/>
  <c r="H14" i="1"/>
  <c r="H3" i="1"/>
</calcChain>
</file>

<file path=xl/sharedStrings.xml><?xml version="1.0" encoding="utf-8"?>
<sst xmlns="http://schemas.openxmlformats.org/spreadsheetml/2006/main" count="124" uniqueCount="46">
  <si>
    <t>Наименование регулируемой организации</t>
  </si>
  <si>
    <t>Наименование поселения, в котором оказывается услуга</t>
  </si>
  <si>
    <t>% роста тарифа</t>
  </si>
  <si>
    <t>Примечание</t>
  </si>
  <si>
    <t>№ п/п</t>
  </si>
  <si>
    <t>Тепловая энергия</t>
  </si>
  <si>
    <t>Ед. изм.</t>
  </si>
  <si>
    <t>МАУ "СЦО"</t>
  </si>
  <si>
    <t>Пайгармское сельское поселение</t>
  </si>
  <si>
    <t>АО "Мордовская электросеть"</t>
  </si>
  <si>
    <t xml:space="preserve">Городское поселение Рузаевка, Приреченское сельское поселение </t>
  </si>
  <si>
    <t>ООО "Энергоресурс"</t>
  </si>
  <si>
    <t>Красносельцовское сельское поселение</t>
  </si>
  <si>
    <t>ООО "РЕМОНДИС Саранск"</t>
  </si>
  <si>
    <t>х</t>
  </si>
  <si>
    <t>руб./куб. м</t>
  </si>
  <si>
    <t>Приказ РСТ РМ от 16.11.2022 г. № 236</t>
  </si>
  <si>
    <t>Горячее водоснабжение</t>
  </si>
  <si>
    <t>Городское поселение Рузаевка</t>
  </si>
  <si>
    <t>руб. /Гкал</t>
  </si>
  <si>
    <t>Приказ РСТ РМ от 17.11.2022 г. № 247</t>
  </si>
  <si>
    <t>Приказ РСТ РМ от 16.11.2022 г. № 211</t>
  </si>
  <si>
    <t>Холодное водоснабжение</t>
  </si>
  <si>
    <t>ООО "Рузвода"</t>
  </si>
  <si>
    <t>ИП Плотников С.И.</t>
  </si>
  <si>
    <t>ООО "Мордовводоканал"</t>
  </si>
  <si>
    <t>Плодопитомническое сельское поселение</t>
  </si>
  <si>
    <t>Водоотведение</t>
  </si>
  <si>
    <t>Приказ РСТ РМ от 15.11.2022 г. № 196</t>
  </si>
  <si>
    <t>Городское поселение Рузаевка, Приреченское сельское поселение, Перхляйское сельское поселение, Татарско-Пишлинское сельское поселение</t>
  </si>
  <si>
    <t>Приказ РСТ РМ от 17.11.2022 г. № 241</t>
  </si>
  <si>
    <t>Приказ РСТ РМ от 16.11.2022 г. № 215</t>
  </si>
  <si>
    <t>Приказ РСТ РМ от 16.11.2022 г. № 221</t>
  </si>
  <si>
    <t>Пайгармское сельское поселение, с. Трускляй Трускляйского сельского поселения</t>
  </si>
  <si>
    <t>Приказ РСТ РМ от 15.11.2022 г. № 194</t>
  </si>
  <si>
    <t>Приказ РСТ РМ от 15.11.2022 г. № 192</t>
  </si>
  <si>
    <t>Архангельско-Голицынское сельское поселение, Болдовское сельское поселение, Пайгармское сельское поселение, Шишкеевское сельское поселение</t>
  </si>
  <si>
    <t>Приказ РСТ РМ от 15.11.2022 г. № 178</t>
  </si>
  <si>
    <t>ООО "Рузканал"</t>
  </si>
  <si>
    <t>Вывоз ТКО</t>
  </si>
  <si>
    <t>С 01.07.2022 г. по 30.11.2022 г.</t>
  </si>
  <si>
    <t xml:space="preserve">С 01.12.2022 г. </t>
  </si>
  <si>
    <t>Вид коммунального ресурса</t>
  </si>
  <si>
    <t>среднее значение роста тарифа</t>
  </si>
  <si>
    <t>Тариф для населения, руб./ед. изм.</t>
  </si>
  <si>
    <t>Экономически обоснованный тариф для иных потребителей, руб./ед. изм. (без НДС)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</si>
</sst>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view="pageBreakPreview" zoomScale="84" zoomScaleNormal="100" zoomScaleSheetLayoutView="84" workbookViewId="0">
      <selection activeCell="U13" sqref="U13"/>
    </sheetView>
  </sheetViews>
  <sheetFormatPr defaultRowHeight="15" x14ac:dyDescent="0.25"/>
  <cols>
    <col min="1" max="1" width="11.85546875" customWidth="1"/>
    <col min="2" max="2" width="18.42578125" customWidth="1"/>
    <col min="3" max="3" width="35.5703125" customWidth="1"/>
    <col min="4" max="4" width="32.5703125" customWidth="1"/>
    <col min="5" max="5" width="13.85546875" customWidth="1"/>
    <col min="6" max="6" width="15.140625" customWidth="1"/>
    <col min="7" max="7" width="14.85546875" customWidth="1"/>
    <col min="8" max="8" width="11" customWidth="1"/>
    <col min="9" max="9" width="37.7109375" customWidth="1"/>
  </cols>
  <sheetData>
    <row r="1" spans="1:9" ht="51" customHeight="1" x14ac:dyDescent="0.25">
      <c r="A1" s="10" t="s">
        <v>4</v>
      </c>
      <c r="B1" s="15" t="s">
        <v>42</v>
      </c>
      <c r="C1" s="10" t="s">
        <v>0</v>
      </c>
      <c r="D1" s="10" t="s">
        <v>1</v>
      </c>
      <c r="E1" s="10" t="s">
        <v>6</v>
      </c>
      <c r="F1" s="12" t="s">
        <v>45</v>
      </c>
      <c r="G1" s="13"/>
      <c r="H1" s="10" t="s">
        <v>2</v>
      </c>
      <c r="I1" s="11" t="s">
        <v>3</v>
      </c>
    </row>
    <row r="2" spans="1:9" ht="47.25" x14ac:dyDescent="0.25">
      <c r="A2" s="10"/>
      <c r="B2" s="16"/>
      <c r="C2" s="10"/>
      <c r="D2" s="10"/>
      <c r="E2" s="10"/>
      <c r="F2" s="2" t="s">
        <v>40</v>
      </c>
      <c r="G2" s="2" t="s">
        <v>41</v>
      </c>
      <c r="H2" s="10"/>
      <c r="I2" s="11"/>
    </row>
    <row r="3" spans="1:9" ht="15.75" x14ac:dyDescent="0.25">
      <c r="A3" s="3">
        <v>1</v>
      </c>
      <c r="B3" s="11" t="s">
        <v>5</v>
      </c>
      <c r="C3" s="4" t="s">
        <v>7</v>
      </c>
      <c r="D3" s="5" t="s">
        <v>8</v>
      </c>
      <c r="E3" s="3" t="s">
        <v>19</v>
      </c>
      <c r="F3" s="3">
        <v>3072.36</v>
      </c>
      <c r="G3" s="3">
        <v>3167.75</v>
      </c>
      <c r="H3" s="6">
        <f>G3/F3*100</f>
        <v>103.10477938783215</v>
      </c>
      <c r="I3" s="3" t="s">
        <v>32</v>
      </c>
    </row>
    <row r="4" spans="1:9" ht="47.25" x14ac:dyDescent="0.25">
      <c r="A4" s="3">
        <v>2</v>
      </c>
      <c r="B4" s="11"/>
      <c r="C4" s="4" t="s">
        <v>9</v>
      </c>
      <c r="D4" s="9" t="s">
        <v>10</v>
      </c>
      <c r="E4" s="3" t="s">
        <v>19</v>
      </c>
      <c r="F4" s="3">
        <v>2383.6999999999998</v>
      </c>
      <c r="G4" s="3">
        <v>2421.87</v>
      </c>
      <c r="H4" s="6">
        <f t="shared" ref="H4:H14" si="0">G4/F4*100</f>
        <v>101.60129210890632</v>
      </c>
      <c r="I4" s="3" t="s">
        <v>21</v>
      </c>
    </row>
    <row r="5" spans="1:9" ht="31.5" x14ac:dyDescent="0.25">
      <c r="A5" s="3">
        <v>3</v>
      </c>
      <c r="B5" s="11"/>
      <c r="C5" s="4" t="s">
        <v>11</v>
      </c>
      <c r="D5" s="9" t="s">
        <v>12</v>
      </c>
      <c r="E5" s="3" t="s">
        <v>19</v>
      </c>
      <c r="F5" s="3">
        <v>3170.91</v>
      </c>
      <c r="G5" s="3">
        <v>3564.17</v>
      </c>
      <c r="H5" s="6">
        <f t="shared" si="0"/>
        <v>112.40211800397995</v>
      </c>
      <c r="I5" s="3" t="s">
        <v>31</v>
      </c>
    </row>
    <row r="6" spans="1:9" ht="31.5" x14ac:dyDescent="0.25">
      <c r="A6" s="3">
        <v>4</v>
      </c>
      <c r="B6" s="2" t="s">
        <v>17</v>
      </c>
      <c r="C6" s="4" t="s">
        <v>9</v>
      </c>
      <c r="D6" s="5" t="s">
        <v>18</v>
      </c>
      <c r="E6" s="3" t="s">
        <v>15</v>
      </c>
      <c r="F6" s="3">
        <v>188.15</v>
      </c>
      <c r="G6" s="3">
        <v>181.63</v>
      </c>
      <c r="H6" s="6">
        <f t="shared" si="0"/>
        <v>96.534679776773842</v>
      </c>
      <c r="I6" s="3" t="s">
        <v>20</v>
      </c>
    </row>
    <row r="7" spans="1:9" ht="30" customHeight="1" x14ac:dyDescent="0.25">
      <c r="A7" s="3">
        <v>5</v>
      </c>
      <c r="B7" s="10" t="s">
        <v>22</v>
      </c>
      <c r="C7" s="14" t="s">
        <v>7</v>
      </c>
      <c r="D7" s="9" t="s">
        <v>33</v>
      </c>
      <c r="E7" s="3" t="s">
        <v>15</v>
      </c>
      <c r="F7" s="3">
        <v>35.72</v>
      </c>
      <c r="G7" s="3">
        <v>36.229999999999997</v>
      </c>
      <c r="H7" s="6">
        <f t="shared" si="0"/>
        <v>101.42777155655094</v>
      </c>
      <c r="I7" s="3" t="s">
        <v>34</v>
      </c>
    </row>
    <row r="8" spans="1:9" ht="96" customHeight="1" x14ac:dyDescent="0.25">
      <c r="A8" s="3">
        <v>6</v>
      </c>
      <c r="B8" s="10"/>
      <c r="C8" s="14"/>
      <c r="D8" s="9" t="s">
        <v>36</v>
      </c>
      <c r="E8" s="3" t="s">
        <v>15</v>
      </c>
      <c r="F8" s="3">
        <v>35.729999999999997</v>
      </c>
      <c r="G8" s="3">
        <v>70.459999999999994</v>
      </c>
      <c r="H8" s="6">
        <f t="shared" si="0"/>
        <v>197.20123145815839</v>
      </c>
      <c r="I8" s="3" t="s">
        <v>37</v>
      </c>
    </row>
    <row r="9" spans="1:9" ht="81" customHeight="1" x14ac:dyDescent="0.25">
      <c r="A9" s="3">
        <v>7</v>
      </c>
      <c r="B9" s="10"/>
      <c r="C9" s="4" t="s">
        <v>23</v>
      </c>
      <c r="D9" s="9" t="s">
        <v>29</v>
      </c>
      <c r="E9" s="3" t="s">
        <v>15</v>
      </c>
      <c r="F9" s="3">
        <v>30.02</v>
      </c>
      <c r="G9" s="3">
        <v>32.54</v>
      </c>
      <c r="H9" s="6">
        <f t="shared" si="0"/>
        <v>108.39440373084611</v>
      </c>
      <c r="I9" s="3" t="s">
        <v>30</v>
      </c>
    </row>
    <row r="10" spans="1:9" ht="31.5" x14ac:dyDescent="0.25">
      <c r="A10" s="3">
        <v>8</v>
      </c>
      <c r="B10" s="10"/>
      <c r="C10" s="4" t="s">
        <v>24</v>
      </c>
      <c r="D10" s="9" t="s">
        <v>12</v>
      </c>
      <c r="E10" s="3" t="s">
        <v>15</v>
      </c>
      <c r="F10" s="3">
        <v>31.95</v>
      </c>
      <c r="G10" s="3">
        <v>27.67</v>
      </c>
      <c r="H10" s="6">
        <f t="shared" si="0"/>
        <v>86.604068857589994</v>
      </c>
      <c r="I10" s="3" t="s">
        <v>35</v>
      </c>
    </row>
    <row r="11" spans="1:9" ht="31.5" x14ac:dyDescent="0.25">
      <c r="A11" s="3">
        <v>9</v>
      </c>
      <c r="B11" s="10"/>
      <c r="C11" s="4" t="s">
        <v>25</v>
      </c>
      <c r="D11" s="9" t="s">
        <v>26</v>
      </c>
      <c r="E11" s="3" t="s">
        <v>15</v>
      </c>
      <c r="F11" s="3">
        <v>90.91</v>
      </c>
      <c r="G11" s="6">
        <v>88</v>
      </c>
      <c r="H11" s="6">
        <f t="shared" si="0"/>
        <v>96.799032009679905</v>
      </c>
      <c r="I11" s="3" t="s">
        <v>28</v>
      </c>
    </row>
    <row r="12" spans="1:9" ht="31.5" x14ac:dyDescent="0.25">
      <c r="A12" s="3">
        <v>10</v>
      </c>
      <c r="B12" s="11" t="s">
        <v>27</v>
      </c>
      <c r="C12" s="4" t="s">
        <v>25</v>
      </c>
      <c r="D12" s="9" t="s">
        <v>26</v>
      </c>
      <c r="E12" s="3" t="s">
        <v>15</v>
      </c>
      <c r="F12" s="3">
        <v>31.51</v>
      </c>
      <c r="G12" s="3">
        <v>53.14</v>
      </c>
      <c r="H12" s="6">
        <f t="shared" si="0"/>
        <v>168.64487464297048</v>
      </c>
      <c r="I12" s="3" t="s">
        <v>28</v>
      </c>
    </row>
    <row r="13" spans="1:9" ht="78" customHeight="1" x14ac:dyDescent="0.25">
      <c r="A13" s="3">
        <v>11</v>
      </c>
      <c r="B13" s="11"/>
      <c r="C13" s="4" t="s">
        <v>38</v>
      </c>
      <c r="D13" s="9" t="s">
        <v>29</v>
      </c>
      <c r="E13" s="3" t="s">
        <v>15</v>
      </c>
      <c r="F13" s="3">
        <v>22.98</v>
      </c>
      <c r="G13" s="3">
        <v>25.06</v>
      </c>
      <c r="H13" s="6">
        <f t="shared" si="0"/>
        <v>109.05134899912967</v>
      </c>
      <c r="I13" s="3" t="s">
        <v>30</v>
      </c>
    </row>
    <row r="14" spans="1:9" ht="15.75" x14ac:dyDescent="0.25">
      <c r="A14" s="3">
        <v>12</v>
      </c>
      <c r="B14" s="3" t="s">
        <v>39</v>
      </c>
      <c r="C14" s="4" t="s">
        <v>13</v>
      </c>
      <c r="D14" s="3" t="s">
        <v>14</v>
      </c>
      <c r="E14" s="3" t="s">
        <v>15</v>
      </c>
      <c r="F14" s="3">
        <v>405.05</v>
      </c>
      <c r="G14" s="3">
        <v>439.48</v>
      </c>
      <c r="H14" s="6">
        <f t="shared" si="0"/>
        <v>108.50018516232565</v>
      </c>
      <c r="I14" s="3" t="s">
        <v>16</v>
      </c>
    </row>
    <row r="15" spans="1:9" ht="15.75" hidden="1" x14ac:dyDescent="0.25">
      <c r="H15" s="7">
        <f>AVERAGE(H3:H14)</f>
        <v>115.85548214122861</v>
      </c>
      <c r="I15" s="8" t="s">
        <v>43</v>
      </c>
    </row>
  </sheetData>
  <mergeCells count="12">
    <mergeCell ref="B12:B13"/>
    <mergeCell ref="A1:A2"/>
    <mergeCell ref="B1:B2"/>
    <mergeCell ref="C1:C2"/>
    <mergeCell ref="D1:D2"/>
    <mergeCell ref="H1:H2"/>
    <mergeCell ref="I1:I2"/>
    <mergeCell ref="F1:G1"/>
    <mergeCell ref="B3:B5"/>
    <mergeCell ref="B7:B11"/>
    <mergeCell ref="C7:C8"/>
    <mergeCell ref="E1:E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view="pageBreakPreview" zoomScale="84" zoomScaleNormal="100" zoomScaleSheetLayoutView="84" workbookViewId="0">
      <selection activeCell="F7" sqref="F7"/>
    </sheetView>
  </sheetViews>
  <sheetFormatPr defaultRowHeight="15" x14ac:dyDescent="0.25"/>
  <cols>
    <col min="1" max="1" width="11.85546875" customWidth="1"/>
    <col min="2" max="2" width="18.42578125" customWidth="1"/>
    <col min="3" max="3" width="35.5703125" customWidth="1"/>
    <col min="4" max="4" width="32.5703125" customWidth="1"/>
    <col min="5" max="5" width="13.85546875" customWidth="1"/>
    <col min="6" max="6" width="14.85546875" customWidth="1"/>
    <col min="7" max="7" width="37.7109375" customWidth="1"/>
  </cols>
  <sheetData>
    <row r="1" spans="1:8" ht="78" customHeight="1" x14ac:dyDescent="0.25">
      <c r="A1" s="10" t="s">
        <v>4</v>
      </c>
      <c r="B1" s="15" t="s">
        <v>42</v>
      </c>
      <c r="C1" s="10" t="s">
        <v>0</v>
      </c>
      <c r="D1" s="10" t="s">
        <v>1</v>
      </c>
      <c r="E1" s="10" t="s">
        <v>6</v>
      </c>
      <c r="F1" s="1" t="s">
        <v>44</v>
      </c>
      <c r="G1" s="11" t="s">
        <v>3</v>
      </c>
    </row>
    <row r="2" spans="1:8" ht="27" customHeight="1" x14ac:dyDescent="0.25">
      <c r="A2" s="10"/>
      <c r="B2" s="16"/>
      <c r="C2" s="10"/>
      <c r="D2" s="10"/>
      <c r="E2" s="10"/>
      <c r="F2" s="2" t="s">
        <v>41</v>
      </c>
      <c r="G2" s="11"/>
    </row>
    <row r="3" spans="1:8" ht="15.75" x14ac:dyDescent="0.25">
      <c r="A3" s="3">
        <v>1</v>
      </c>
      <c r="B3" s="11" t="s">
        <v>5</v>
      </c>
      <c r="C3" s="17" t="s">
        <v>7</v>
      </c>
      <c r="D3" s="18" t="s">
        <v>8</v>
      </c>
      <c r="E3" s="19" t="s">
        <v>19</v>
      </c>
      <c r="F3" s="19">
        <v>2303.09</v>
      </c>
      <c r="G3" s="19" t="s">
        <v>32</v>
      </c>
      <c r="H3">
        <f>F3-'Тарифы 2022-2023'!G3</f>
        <v>-864.65999999999985</v>
      </c>
    </row>
    <row r="4" spans="1:8" ht="47.25" x14ac:dyDescent="0.25">
      <c r="A4" s="3">
        <v>2</v>
      </c>
      <c r="B4" s="11"/>
      <c r="C4" s="17" t="s">
        <v>9</v>
      </c>
      <c r="D4" s="20" t="s">
        <v>10</v>
      </c>
      <c r="E4" s="19" t="s">
        <v>19</v>
      </c>
      <c r="F4" s="19">
        <v>2753.8</v>
      </c>
      <c r="G4" s="19" t="s">
        <v>21</v>
      </c>
      <c r="H4">
        <f>F4-'Тарифы 2022-2023'!G4</f>
        <v>331.93000000000029</v>
      </c>
    </row>
    <row r="5" spans="1:8" ht="31.5" x14ac:dyDescent="0.25">
      <c r="A5" s="3">
        <v>3</v>
      </c>
      <c r="B5" s="11"/>
      <c r="C5" s="17" t="s">
        <v>11</v>
      </c>
      <c r="D5" s="20" t="s">
        <v>12</v>
      </c>
      <c r="E5" s="19" t="s">
        <v>19</v>
      </c>
      <c r="F5" s="19">
        <v>2542.65</v>
      </c>
      <c r="G5" s="19" t="s">
        <v>31</v>
      </c>
      <c r="H5">
        <f>F5-'Тарифы 2022-2023'!G5</f>
        <v>-1021.52</v>
      </c>
    </row>
    <row r="6" spans="1:8" ht="31.5" x14ac:dyDescent="0.25">
      <c r="A6" s="3">
        <v>4</v>
      </c>
      <c r="B6" s="2" t="s">
        <v>17</v>
      </c>
      <c r="C6" s="17" t="s">
        <v>9</v>
      </c>
      <c r="D6" s="18" t="s">
        <v>18</v>
      </c>
      <c r="E6" s="19" t="s">
        <v>15</v>
      </c>
      <c r="F6" s="19">
        <v>217.96</v>
      </c>
      <c r="G6" s="19" t="s">
        <v>20</v>
      </c>
      <c r="H6">
        <f>F6-'Тарифы 2022-2023'!G6</f>
        <v>36.330000000000013</v>
      </c>
    </row>
    <row r="7" spans="1:8" ht="30" customHeight="1" x14ac:dyDescent="0.25">
      <c r="A7" s="3">
        <v>5</v>
      </c>
      <c r="B7" s="10" t="s">
        <v>22</v>
      </c>
      <c r="C7" s="21" t="s">
        <v>7</v>
      </c>
      <c r="D7" s="20" t="s">
        <v>33</v>
      </c>
      <c r="E7" s="19" t="s">
        <v>15</v>
      </c>
      <c r="F7" s="19">
        <v>43.48</v>
      </c>
      <c r="G7" s="19" t="s">
        <v>34</v>
      </c>
      <c r="H7">
        <f>F7-'Тарифы 2022-2023'!G7</f>
        <v>7.25</v>
      </c>
    </row>
    <row r="8" spans="1:8" ht="96" customHeight="1" x14ac:dyDescent="0.25">
      <c r="A8" s="3">
        <v>6</v>
      </c>
      <c r="B8" s="10"/>
      <c r="C8" s="21"/>
      <c r="D8" s="20" t="s">
        <v>36</v>
      </c>
      <c r="E8" s="19" t="s">
        <v>15</v>
      </c>
      <c r="F8" s="19">
        <v>46.74</v>
      </c>
      <c r="G8" s="19" t="s">
        <v>37</v>
      </c>
      <c r="H8">
        <f>F8-'Тарифы 2022-2023'!G8</f>
        <v>-23.719999999999992</v>
      </c>
    </row>
    <row r="9" spans="1:8" ht="81" customHeight="1" x14ac:dyDescent="0.25">
      <c r="A9" s="3">
        <v>7</v>
      </c>
      <c r="B9" s="10"/>
      <c r="C9" s="17" t="s">
        <v>23</v>
      </c>
      <c r="D9" s="20" t="s">
        <v>29</v>
      </c>
      <c r="E9" s="19" t="s">
        <v>15</v>
      </c>
      <c r="F9" s="19">
        <v>32.54</v>
      </c>
      <c r="G9" s="19" t="s">
        <v>30</v>
      </c>
      <c r="H9">
        <f>F9-'Тарифы 2022-2023'!G9</f>
        <v>0</v>
      </c>
    </row>
    <row r="10" spans="1:8" ht="31.5" x14ac:dyDescent="0.25">
      <c r="A10" s="3">
        <v>8</v>
      </c>
      <c r="B10" s="10"/>
      <c r="C10" s="17" t="s">
        <v>24</v>
      </c>
      <c r="D10" s="20" t="s">
        <v>12</v>
      </c>
      <c r="E10" s="19" t="s">
        <v>15</v>
      </c>
      <c r="F10" s="19">
        <v>27.67</v>
      </c>
      <c r="G10" s="19" t="s">
        <v>35</v>
      </c>
      <c r="H10">
        <f>F10-'Тарифы 2022-2023'!G10</f>
        <v>0</v>
      </c>
    </row>
    <row r="11" spans="1:8" ht="31.5" x14ac:dyDescent="0.25">
      <c r="A11" s="3">
        <v>9</v>
      </c>
      <c r="B11" s="10"/>
      <c r="C11" s="17" t="s">
        <v>25</v>
      </c>
      <c r="D11" s="20" t="s">
        <v>26</v>
      </c>
      <c r="E11" s="19" t="s">
        <v>15</v>
      </c>
      <c r="F11" s="22">
        <v>30.32</v>
      </c>
      <c r="G11" s="19" t="s">
        <v>28</v>
      </c>
      <c r="H11">
        <f>F11-'Тарифы 2022-2023'!G11</f>
        <v>-57.68</v>
      </c>
    </row>
    <row r="12" spans="1:8" ht="31.5" x14ac:dyDescent="0.25">
      <c r="A12" s="3">
        <v>10</v>
      </c>
      <c r="B12" s="11" t="s">
        <v>27</v>
      </c>
      <c r="C12" s="17" t="s">
        <v>25</v>
      </c>
      <c r="D12" s="20" t="s">
        <v>26</v>
      </c>
      <c r="E12" s="19" t="s">
        <v>15</v>
      </c>
      <c r="F12" s="19">
        <v>34.35</v>
      </c>
      <c r="G12" s="19" t="s">
        <v>28</v>
      </c>
      <c r="H12">
        <f>F12-'Тарифы 2022-2023'!G12</f>
        <v>-18.79</v>
      </c>
    </row>
    <row r="13" spans="1:8" ht="78" customHeight="1" x14ac:dyDescent="0.25">
      <c r="A13" s="3">
        <v>11</v>
      </c>
      <c r="B13" s="11"/>
      <c r="C13" s="17" t="s">
        <v>38</v>
      </c>
      <c r="D13" s="20" t="s">
        <v>29</v>
      </c>
      <c r="E13" s="19" t="s">
        <v>15</v>
      </c>
      <c r="F13" s="19">
        <v>25.06</v>
      </c>
      <c r="G13" s="19" t="s">
        <v>30</v>
      </c>
      <c r="H13">
        <f>F13-'Тарифы 2022-2023'!G13</f>
        <v>0</v>
      </c>
    </row>
    <row r="14" spans="1:8" ht="15.75" x14ac:dyDescent="0.25">
      <c r="A14" s="3">
        <v>12</v>
      </c>
      <c r="B14" s="3" t="s">
        <v>39</v>
      </c>
      <c r="C14" s="17" t="s">
        <v>13</v>
      </c>
      <c r="D14" s="19" t="s">
        <v>14</v>
      </c>
      <c r="E14" s="19" t="s">
        <v>15</v>
      </c>
      <c r="F14" s="19">
        <v>439.48</v>
      </c>
      <c r="G14" s="19" t="s">
        <v>16</v>
      </c>
      <c r="H14">
        <f>F14-'Тарифы 2022-2023'!G14</f>
        <v>0</v>
      </c>
    </row>
    <row r="15" spans="1:8" ht="15.75" x14ac:dyDescent="0.25">
      <c r="G15" s="8" t="s">
        <v>43</v>
      </c>
    </row>
  </sheetData>
  <mergeCells count="10">
    <mergeCell ref="G1:G2"/>
    <mergeCell ref="B3:B5"/>
    <mergeCell ref="B7:B11"/>
    <mergeCell ref="C7:C8"/>
    <mergeCell ref="B12:B13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I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Тарифы 2022-2023</vt:lpstr>
      <vt:lpstr>Лист2</vt:lpstr>
      <vt:lpstr>Лист3</vt:lpstr>
      <vt:lpstr>Тарифы 2022-2023 население</vt:lpstr>
      <vt:lpstr>Лист1</vt:lpstr>
      <vt:lpstr>'Тарифы 2022-2023'!Область_печати</vt:lpstr>
      <vt:lpstr>'Тарифы 2022-2023 население'!Область_печати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2023-03-30T10:38:07Z</dcterms:modified>
</cp:coreProperties>
</file>